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\\myfiles\zw799\dos\PhD\Publications\ZnO Molfoam\Dataset\"/>
    </mc:Choice>
  </mc:AlternateContent>
  <xr:revisionPtr revIDLastSave="0" documentId="13_ncr:1_{A8B221BD-6B0E-4729-A580-7D907A325C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1" l="1"/>
  <c r="N11" i="1"/>
  <c r="N12" i="1"/>
  <c r="N9" i="1"/>
  <c r="L9" i="1"/>
  <c r="L10" i="1"/>
  <c r="L11" i="1"/>
  <c r="L12" i="1"/>
  <c r="L8" i="1"/>
  <c r="M12" i="1" l="1"/>
  <c r="M10" i="1"/>
  <c r="M9" i="1"/>
  <c r="M11" i="1"/>
</calcChain>
</file>

<file path=xl/sharedStrings.xml><?xml version="1.0" encoding="utf-8"?>
<sst xmlns="http://schemas.openxmlformats.org/spreadsheetml/2006/main" count="50" uniqueCount="32">
  <si>
    <t>Run ID</t>
  </si>
  <si>
    <t>[ppb]</t>
  </si>
  <si>
    <t>Batch1-001</t>
  </si>
  <si>
    <t>Batch1-002</t>
  </si>
  <si>
    <t>Batch1-003</t>
  </si>
  <si>
    <t>Batch1-004</t>
  </si>
  <si>
    <t>Batch1-005</t>
  </si>
  <si>
    <t>Batch1-006</t>
  </si>
  <si>
    <t>Batch1-007</t>
  </si>
  <si>
    <t>Batch1-008</t>
  </si>
  <si>
    <t>Batch1-009</t>
  </si>
  <si>
    <t>Batch1-010</t>
  </si>
  <si>
    <t>Batch1-011</t>
  </si>
  <si>
    <t>Batch1-012</t>
  </si>
  <si>
    <t>Batch1-013</t>
  </si>
  <si>
    <t>Batch1-014</t>
  </si>
  <si>
    <t>Batch1-015</t>
  </si>
  <si>
    <t>Batch1-016</t>
  </si>
  <si>
    <t>Batch1-017</t>
  </si>
  <si>
    <t>Batch1-018</t>
  </si>
  <si>
    <t>ZW sample batches</t>
  </si>
  <si>
    <t>March '22</t>
  </si>
  <si>
    <t xml:space="preserve">UP H2O </t>
  </si>
  <si>
    <t>200 ml min</t>
  </si>
  <si>
    <t>250 ml min</t>
  </si>
  <si>
    <t>300 ml min</t>
  </si>
  <si>
    <t>400 ml min</t>
  </si>
  <si>
    <t>[Zn] ppb</t>
  </si>
  <si>
    <t>Average</t>
  </si>
  <si>
    <t>SD</t>
  </si>
  <si>
    <t>Zn</t>
  </si>
  <si>
    <t>Average minus H2O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</si>
</sst>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Alignment="1"/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164" fontId="0" fillId="0" borderId="0" xfId="0" applyNumberFormat="1" applyFill="1" applyBorder="1"/>
    <xf numFmtId="0" fontId="0" fillId="0" borderId="0" xfId="0" applyBorder="1"/>
    <xf numFmtId="0" fontId="1" fillId="0" borderId="0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N27"/>
  <sheetViews>
    <sheetView tabSelected="1" workbookViewId="0">
      <selection activeCell="E4" sqref="E4"/>
    </sheetView>
  </sheetViews>
  <sheetFormatPr defaultRowHeight="15" x14ac:dyDescent="0.25"/>
  <cols>
    <col min="3" max="3" width="16.140625" customWidth="1"/>
    <col min="8" max="8" width="10.5703125" bestFit="1" customWidth="1"/>
    <col min="13" max="13" width="18.5703125" bestFit="1" customWidth="1"/>
  </cols>
  <sheetData>
    <row r="3" spans="2:14" x14ac:dyDescent="0.25">
      <c r="C3" t="s">
        <v>20</v>
      </c>
    </row>
    <row r="4" spans="2:14" x14ac:dyDescent="0.25">
      <c r="C4" t="s">
        <v>21</v>
      </c>
    </row>
    <row r="6" spans="2:14" x14ac:dyDescent="0.25">
      <c r="D6" s="5" t="s">
        <v>30</v>
      </c>
      <c r="H6" s="7"/>
    </row>
    <row r="7" spans="2:14" x14ac:dyDescent="0.25">
      <c r="B7" s="7"/>
      <c r="C7" t="s">
        <v>0</v>
      </c>
      <c r="D7" s="1" t="s">
        <v>1</v>
      </c>
      <c r="H7" s="7"/>
      <c r="I7" s="4" t="s">
        <v>27</v>
      </c>
      <c r="J7" s="4"/>
      <c r="K7" s="4"/>
      <c r="L7" s="3" t="s">
        <v>28</v>
      </c>
      <c r="M7" s="3" t="s">
        <v>31</v>
      </c>
      <c r="N7" t="s">
        <v>29</v>
      </c>
    </row>
    <row r="8" spans="2:14" x14ac:dyDescent="0.25">
      <c r="B8" s="8" t="s">
        <v>22</v>
      </c>
      <c r="C8" t="s">
        <v>2</v>
      </c>
      <c r="D8" s="2">
        <v>6.1617059355385484</v>
      </c>
      <c r="H8" s="8" t="s">
        <v>22</v>
      </c>
      <c r="I8" s="2">
        <v>6.1617059355385484</v>
      </c>
      <c r="J8" s="2">
        <v>15.426119865764722</v>
      </c>
      <c r="K8" s="2">
        <v>13.468251543485545</v>
      </c>
      <c r="L8" s="2">
        <f>AVERAGE(I8:K8)</f>
        <v>11.685359114929605</v>
      </c>
      <c r="M8" s="6">
        <v>0</v>
      </c>
    </row>
    <row r="9" spans="2:14" x14ac:dyDescent="0.25">
      <c r="B9" s="8" t="s">
        <v>22</v>
      </c>
      <c r="C9" t="s">
        <v>3</v>
      </c>
      <c r="D9" s="2">
        <v>15.426119865764722</v>
      </c>
      <c r="H9" s="8" t="s">
        <v>23</v>
      </c>
      <c r="I9" s="2">
        <v>118.43498937463372</v>
      </c>
      <c r="J9" s="2">
        <v>883.02923438982077</v>
      </c>
      <c r="K9" s="2">
        <v>741.05971485842713</v>
      </c>
      <c r="L9" s="2">
        <f t="shared" ref="L9:L12" si="0">AVERAGE(I9:K9)</f>
        <v>580.84131287429386</v>
      </c>
      <c r="M9" s="2">
        <f>L9-$L$8</f>
        <v>569.15595375936425</v>
      </c>
      <c r="N9">
        <f>_xlfn.STDEV.P(I9:K9)</f>
        <v>332.06780645760489</v>
      </c>
    </row>
    <row r="10" spans="2:14" x14ac:dyDescent="0.25">
      <c r="B10" s="8" t="s">
        <v>22</v>
      </c>
      <c r="C10" t="s">
        <v>4</v>
      </c>
      <c r="D10" s="2">
        <v>13.468251543485545</v>
      </c>
      <c r="H10" s="8" t="s">
        <v>24</v>
      </c>
      <c r="I10" s="2">
        <v>850.03748393237174</v>
      </c>
      <c r="J10" s="2">
        <v>300.01001585790476</v>
      </c>
      <c r="K10" s="2">
        <v>296.72324921297542</v>
      </c>
      <c r="L10" s="2">
        <f t="shared" si="0"/>
        <v>482.25691633441733</v>
      </c>
      <c r="M10" s="2">
        <f t="shared" ref="M10:M12" si="1">L10-$L$8</f>
        <v>470.57155721948772</v>
      </c>
      <c r="N10">
        <f t="shared" ref="N10:N12" si="2">_xlfn.STDEV.P(I10:K10)</f>
        <v>260.06359496060406</v>
      </c>
    </row>
    <row r="11" spans="2:14" x14ac:dyDescent="0.25">
      <c r="B11" s="8" t="s">
        <v>23</v>
      </c>
      <c r="C11" t="s">
        <v>5</v>
      </c>
      <c r="D11" s="2">
        <v>41.948181175904018</v>
      </c>
      <c r="H11" s="8" t="s">
        <v>25</v>
      </c>
      <c r="I11" s="2">
        <v>818.01124626948547</v>
      </c>
      <c r="J11" s="2"/>
      <c r="K11" s="2">
        <v>718.42612832225996</v>
      </c>
      <c r="L11" s="2">
        <f t="shared" si="0"/>
        <v>768.21868729587277</v>
      </c>
      <c r="M11" s="2">
        <f t="shared" si="1"/>
        <v>756.53332818094316</v>
      </c>
      <c r="N11">
        <f t="shared" si="2"/>
        <v>49.792558973612756</v>
      </c>
    </row>
    <row r="12" spans="2:14" x14ac:dyDescent="0.25">
      <c r="B12" s="8" t="s">
        <v>23</v>
      </c>
      <c r="C12" t="s">
        <v>6</v>
      </c>
      <c r="D12" s="2">
        <v>143.59668509736235</v>
      </c>
      <c r="H12" s="8" t="s">
        <v>26</v>
      </c>
      <c r="I12" s="2">
        <v>477.73648623142327</v>
      </c>
      <c r="J12" s="2">
        <v>807.36448686777624</v>
      </c>
      <c r="K12" s="2">
        <v>643.61620565830299</v>
      </c>
      <c r="L12" s="2">
        <f t="shared" si="0"/>
        <v>642.90572625250081</v>
      </c>
      <c r="M12" s="2">
        <f t="shared" si="1"/>
        <v>631.2203671375712</v>
      </c>
      <c r="N12">
        <f t="shared" si="2"/>
        <v>134.5710055116364</v>
      </c>
    </row>
    <row r="13" spans="2:14" x14ac:dyDescent="0.25">
      <c r="B13" s="8" t="s">
        <v>23</v>
      </c>
      <c r="C13" t="s">
        <v>7</v>
      </c>
      <c r="D13" s="2">
        <v>112.79079664819895</v>
      </c>
      <c r="H13" s="7"/>
    </row>
    <row r="14" spans="2:14" x14ac:dyDescent="0.25">
      <c r="B14" s="8" t="s">
        <v>23</v>
      </c>
      <c r="C14" t="s">
        <v>8</v>
      </c>
      <c r="D14" s="2">
        <v>118.43498937463372</v>
      </c>
    </row>
    <row r="15" spans="2:14" x14ac:dyDescent="0.25">
      <c r="B15" s="8" t="s">
        <v>23</v>
      </c>
      <c r="C15" t="s">
        <v>9</v>
      </c>
      <c r="D15" s="2">
        <v>883.02923438982077</v>
      </c>
    </row>
    <row r="16" spans="2:14" x14ac:dyDescent="0.25">
      <c r="B16" s="8" t="s">
        <v>23</v>
      </c>
      <c r="C16" t="s">
        <v>10</v>
      </c>
      <c r="D16" s="2">
        <v>741.05971485842713</v>
      </c>
    </row>
    <row r="17" spans="2:4" x14ac:dyDescent="0.25">
      <c r="B17" s="8" t="s">
        <v>24</v>
      </c>
      <c r="C17" t="s">
        <v>11</v>
      </c>
      <c r="D17" s="2">
        <v>850.03748393237174</v>
      </c>
    </row>
    <row r="18" spans="2:4" x14ac:dyDescent="0.25">
      <c r="B18" s="8" t="s">
        <v>24</v>
      </c>
      <c r="C18" t="s">
        <v>12</v>
      </c>
      <c r="D18" s="2">
        <v>300.01001585790476</v>
      </c>
    </row>
    <row r="19" spans="2:4" x14ac:dyDescent="0.25">
      <c r="B19" s="8" t="s">
        <v>24</v>
      </c>
      <c r="C19" t="s">
        <v>13</v>
      </c>
      <c r="D19" s="2">
        <v>296.72324921297542</v>
      </c>
    </row>
    <row r="20" spans="2:4" x14ac:dyDescent="0.25">
      <c r="B20" s="8" t="s">
        <v>25</v>
      </c>
      <c r="C20" t="s">
        <v>14</v>
      </c>
      <c r="D20" s="2">
        <v>818.01124626948547</v>
      </c>
    </row>
    <row r="21" spans="2:4" x14ac:dyDescent="0.25">
      <c r="B21" s="8" t="s">
        <v>25</v>
      </c>
      <c r="C21" t="s">
        <v>15</v>
      </c>
      <c r="D21" s="2">
        <v>8395.3436615808423</v>
      </c>
    </row>
    <row r="22" spans="2:4" x14ac:dyDescent="0.25">
      <c r="B22" s="8" t="s">
        <v>25</v>
      </c>
      <c r="C22" t="s">
        <v>16</v>
      </c>
      <c r="D22" s="2">
        <v>718.42612832225996</v>
      </c>
    </row>
    <row r="23" spans="2:4" x14ac:dyDescent="0.25">
      <c r="B23" s="8" t="s">
        <v>26</v>
      </c>
      <c r="C23" t="s">
        <v>17</v>
      </c>
      <c r="D23" s="2">
        <v>477.73648623142327</v>
      </c>
    </row>
    <row r="24" spans="2:4" x14ac:dyDescent="0.25">
      <c r="B24" s="8" t="s">
        <v>26</v>
      </c>
      <c r="C24" t="s">
        <v>18</v>
      </c>
      <c r="D24" s="2">
        <v>807.36448686777624</v>
      </c>
    </row>
    <row r="25" spans="2:4" x14ac:dyDescent="0.25">
      <c r="B25" s="8" t="s">
        <v>26</v>
      </c>
      <c r="C25" t="s">
        <v>19</v>
      </c>
      <c r="D25" s="2">
        <v>643.61620565830299</v>
      </c>
    </row>
    <row r="26" spans="2:4" x14ac:dyDescent="0.25">
      <c r="D26" s="2"/>
    </row>
    <row r="27" spans="2:4" x14ac:dyDescent="0.25">
      <c r="D27" s="2"/>
    </row>
  </sheetData>
  <mergeCells count="1">
    <mergeCell ref="I7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National Oceanogprahy Centre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milton</dc:creator>
  <cp:lastModifiedBy>Zachary Warren</cp:lastModifiedBy>
  <dcterms:created xsi:type="dcterms:W3CDTF">2022-03-04T15:02:02Z</dcterms:created>
  <dcterms:modified xsi:type="dcterms:W3CDTF">2022-03-17T11:42:26Z</dcterms:modified>
</cp:coreProperties>
</file>